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E:\CFA\Olympiades 2023\Regional 47eme\Regional 6h\"/>
    </mc:Choice>
  </mc:AlternateContent>
  <bookViews>
    <workbookView xWindow="0" yWindow="0" windowWidth="28800" windowHeight="12720"/>
  </bookViews>
  <sheets>
    <sheet name="CIS Marking Scheme Import 6h" sheetId="1" r:id="rId1"/>
  </sheets>
  <definedNames>
    <definedName name="_xlnm.Print_Area" localSheetId="0">'CIS Marking Scheme Import 6h'!$A$1:$N$107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29" i="1" l="1"/>
  <c r="N75" i="1"/>
  <c r="K22" i="1" s="1"/>
  <c r="L12" i="1" l="1"/>
  <c r="J11" i="1" l="1"/>
  <c r="J10" i="1"/>
  <c r="J9" i="1"/>
  <c r="J8" i="1"/>
  <c r="J7" i="1"/>
  <c r="J6" i="1"/>
  <c r="J5" i="1"/>
  <c r="J12" i="1"/>
  <c r="N68" i="1" l="1"/>
  <c r="N100" i="1" l="1"/>
  <c r="K25" i="1" s="1"/>
  <c r="N93" i="1"/>
  <c r="K24" i="1" s="1"/>
  <c r="L10" i="1" l="1"/>
  <c r="K10" i="1"/>
  <c r="K9" i="1"/>
  <c r="N82" i="1"/>
  <c r="K23" i="1" s="1"/>
  <c r="K21" i="1"/>
  <c r="N62" i="1"/>
  <c r="N48" i="1"/>
  <c r="K19" i="1" s="1"/>
  <c r="K18" i="1"/>
  <c r="K12" i="1"/>
  <c r="K11" i="1"/>
  <c r="K8" i="1"/>
  <c r="K7" i="1"/>
  <c r="K6" i="1"/>
  <c r="K5" i="1"/>
  <c r="K20" i="1" l="1"/>
  <c r="L26" i="1" s="1"/>
  <c r="N107" i="1"/>
  <c r="L11" i="1" s="1"/>
  <c r="K13" i="1"/>
</calcChain>
</file>

<file path=xl/sharedStrings.xml><?xml version="1.0" encoding="utf-8"?>
<sst xmlns="http://schemas.openxmlformats.org/spreadsheetml/2006/main" count="305" uniqueCount="116">
  <si>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</si>
  <si>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</si>
  <si>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</si>
  <si>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</si>
  <si>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</si>
  <si>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</si>
  <si>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</si>
  <si>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</si>
  <si>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</si>
  <si>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</si>
  <si>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</si>
  <si>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</si>
  <si>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</si>
  <si>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</si>
  <si>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</si>
  <si>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</si>
  <si>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</si>
  <si>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</si>
  <si>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</si>
  <si>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</si>
  <si>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</si>
  <si>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</si>
  <si>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</si>
  <si>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</si>
  <si>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A</t>
  </si>
  <si>
    <t>B</t>
  </si>
  <si>
    <t>C</t>
  </si>
  <si>
    <t>D</t>
  </si>
  <si>
    <t>E</t>
  </si>
  <si>
    <t>F</t>
  </si>
  <si>
    <t>G</t>
  </si>
  <si>
    <t>H</t>
  </si>
  <si>
    <t/>
  </si>
  <si>
    <t>Criterion B</t>
  </si>
  <si>
    <t>Criterion C</t>
  </si>
  <si>
    <t>Criterion D</t>
  </si>
  <si>
    <t>Criterion E</t>
  </si>
  <si>
    <t>Criterion G</t>
  </si>
  <si>
    <t>Criterion H</t>
  </si>
  <si>
    <t>Criterion I</t>
  </si>
  <si>
    <t>Organiser son poste de travail</t>
  </si>
  <si>
    <t>Communiquer</t>
  </si>
  <si>
    <t>Résoudre des problèmes , innover et créer</t>
  </si>
  <si>
    <t>Produire et interpréter des plans</t>
  </si>
  <si>
    <t>Prendre des mesures</t>
  </si>
  <si>
    <t>Réaliser la pose et le jointoiement</t>
  </si>
  <si>
    <t>Préparer les supports</t>
  </si>
  <si>
    <t>Apparence générale</t>
  </si>
  <si>
    <t>Niveaux</t>
  </si>
  <si>
    <t>Aplombs</t>
  </si>
  <si>
    <t>Alignements</t>
  </si>
  <si>
    <t>Cotes</t>
  </si>
  <si>
    <t>Respect du sujet</t>
  </si>
  <si>
    <t>Planéités</t>
  </si>
  <si>
    <t>A1</t>
  </si>
  <si>
    <t>J</t>
  </si>
  <si>
    <t>A Propreté des carreaux</t>
  </si>
  <si>
    <t>Mauvais</t>
  </si>
  <si>
    <t>Moyen</t>
  </si>
  <si>
    <t>Bon</t>
  </si>
  <si>
    <t>Absence de colle, ciment et poussière sur les carreaux</t>
  </si>
  <si>
    <t>A régularité des joints</t>
  </si>
  <si>
    <t>Tous les joints ont une largeur uniforme</t>
  </si>
  <si>
    <t>A Propreté de l'environnement du sujet</t>
  </si>
  <si>
    <t>Propreté du support autour du sujet</t>
  </si>
  <si>
    <t>B1</t>
  </si>
  <si>
    <t>Très bon</t>
  </si>
  <si>
    <t>C1</t>
  </si>
  <si>
    <t>0mm</t>
  </si>
  <si>
    <t>D1</t>
  </si>
  <si>
    <t>Déduire 0,5 pour 1 mm d'erreur</t>
  </si>
  <si>
    <t>E1</t>
  </si>
  <si>
    <t>F1</t>
  </si>
  <si>
    <t>G1</t>
  </si>
  <si>
    <t>H1</t>
  </si>
  <si>
    <t>A carreaux manquants</t>
  </si>
  <si>
    <t>0</t>
  </si>
  <si>
    <t>A carreaux faux</t>
  </si>
  <si>
    <t>A Sujet conforme au plan</t>
  </si>
  <si>
    <t>WSSS</t>
  </si>
  <si>
    <t>MS</t>
  </si>
  <si>
    <t>M</t>
  </si>
  <si>
    <t>Asp Marks</t>
  </si>
  <si>
    <t>A Niveau N2</t>
  </si>
  <si>
    <t>A Niveau arête supérieur N1</t>
  </si>
  <si>
    <t>A Aplomb côté gauche A1</t>
  </si>
  <si>
    <t>A Aplomb côté milieu A2</t>
  </si>
  <si>
    <t>B Alignement horizontal AL1</t>
  </si>
  <si>
    <t>B Alignement vertical AL2</t>
  </si>
  <si>
    <t>A Cote  N1</t>
  </si>
  <si>
    <t>A Cote  N2</t>
  </si>
  <si>
    <t>A Cote  N3</t>
  </si>
  <si>
    <t>A Cote  N4</t>
  </si>
  <si>
    <t>A Cote  N5</t>
  </si>
  <si>
    <t>A Cote  N6</t>
  </si>
  <si>
    <t>A Aplomb côté droit A3</t>
  </si>
  <si>
    <t>A Diagonale de gauche bas à droite haut P1</t>
  </si>
  <si>
    <t>A Diagonale de droite bas à gauche haut P2</t>
  </si>
  <si>
    <t>Déduction de 0,5 par mm de creux ou bosse</t>
  </si>
  <si>
    <t>oui = 2    non = 0</t>
  </si>
  <si>
    <t>Déduire 0,75 pour 1 mm d'erreur</t>
  </si>
  <si>
    <t>WALL AND FLOOR TILING -   REGIONAL QUALIFYING ROUND 6h</t>
  </si>
  <si>
    <t>A Coupes aérogare côté gauche</t>
  </si>
  <si>
    <t>A Coupes aérogare côté droit</t>
  </si>
  <si>
    <t xml:space="preserve">Déduction de 0,5 par carreau ou coupe manquants </t>
  </si>
  <si>
    <t>Déduction de 0,5 par erreur de calepinage</t>
  </si>
  <si>
    <t>Découpes</t>
  </si>
  <si>
    <t xml:space="preserve">Apparence générale </t>
  </si>
  <si>
    <t xml:space="preserve">Coupes </t>
  </si>
  <si>
    <t xml:space="preserve">Niveau </t>
  </si>
  <si>
    <t xml:space="preserve">Aplomb </t>
  </si>
  <si>
    <t xml:space="preserve">Alignements </t>
  </si>
  <si>
    <t xml:space="preserve">Cotes </t>
  </si>
  <si>
    <t xml:space="preserve">Respect du sujet </t>
  </si>
  <si>
    <t>Planéïté</t>
  </si>
  <si>
    <t>Déduire 1 pour 1 mm d'erreur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</si>
</sst>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1"/>
    </font>
    <font>
      <sz val="10"/>
      <name val="Arial"/>
      <family val="2"/>
      <charset val="1"/>
    </font>
    <font>
      <sz val="10"/>
      <color theme="1"/>
      <name val="Arial"/>
      <family val="2"/>
    </font>
    <font>
      <sz val="10"/>
      <color rgb="FFFF0000"/>
      <name val="Arial"/>
      <family val="2"/>
      <charset val="1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 patternType="none"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8" fillId="4" borderId="12"/>
    <xf numFmtId="0" fontId="10" fillId="4" borderId="12"/>
  </cellStyleXfs>
  <cellXfs count="150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7" fillId="0" borderId="6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2" fontId="7" fillId="0" borderId="1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/>
    <xf numFmtId="0" fontId="7" fillId="0" borderId="13" xfId="0" applyFont="1" applyBorder="1" applyAlignment="1">
      <alignment horizontal="left" vertical="center"/>
    </xf>
    <xf numFmtId="2" fontId="7" fillId="0" borderId="13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9" fillId="4" borderId="13" xfId="1" applyFont="1" applyBorder="1" applyAlignment="1">
      <alignment horizontal="center"/>
    </xf>
    <xf numFmtId="0" fontId="9" fillId="4" borderId="13" xfId="1" applyFont="1" applyBorder="1" applyAlignment="1">
      <alignment horizontal="left"/>
    </xf>
    <xf numFmtId="0" fontId="9" fillId="4" borderId="13" xfId="1" applyNumberFormat="1" applyFont="1" applyBorder="1" applyAlignment="1">
      <alignment horizontal="center"/>
    </xf>
    <xf numFmtId="0" fontId="9" fillId="4" borderId="10" xfId="1" applyFont="1" applyBorder="1" applyAlignment="1">
      <alignment horizontal="left"/>
    </xf>
    <xf numFmtId="0" fontId="9" fillId="4" borderId="13" xfId="1" applyNumberFormat="1" applyFont="1" applyBorder="1" applyAlignment="1">
      <alignment horizontal="left"/>
    </xf>
    <xf numFmtId="0" fontId="0" fillId="0" borderId="10" xfId="0" applyBorder="1"/>
    <xf numFmtId="2" fontId="9" fillId="4" borderId="13" xfId="1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2" fontId="2" fillId="0" borderId="8" xfId="0" applyNumberFormat="1" applyFont="1" applyBorder="1" applyAlignment="1">
      <alignment horizontal="center" vertical="center"/>
    </xf>
    <xf numFmtId="0" fontId="11" fillId="4" borderId="13" xfId="1" applyFont="1" applyBorder="1" applyAlignment="1">
      <alignment horizontal="left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0" fontId="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9" fillId="4" borderId="19" xfId="1" applyFont="1" applyBorder="1" applyAlignment="1">
      <alignment horizontal="center"/>
    </xf>
    <xf numFmtId="0" fontId="7" fillId="0" borderId="21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0" xfId="0"/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4" borderId="13" xfId="0" applyNumberFormat="1" applyFont="1" applyFill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9" xfId="0" applyFont="1" applyBorder="1" applyAlignment="1">
      <alignment horizontal="right" vertical="center"/>
    </xf>
    <xf numFmtId="0" fontId="0" fillId="4" borderId="14" xfId="0" applyNumberFormat="1" applyFont="1" applyFill="1" applyBorder="1" applyAlignment="1">
      <alignment horizontal="right"/>
    </xf>
    <xf numFmtId="0" fontId="0" fillId="4" borderId="15" xfId="0" applyNumberFormat="1" applyFont="1" applyFill="1" applyBorder="1" applyAlignment="1">
      <alignment horizontal="right"/>
    </xf>
    <xf numFmtId="0" fontId="2" fillId="0" borderId="17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0" fillId="4" borderId="7" xfId="0" applyNumberFormat="1" applyFont="1" applyFill="1" applyBorder="1" applyAlignment="1">
      <alignment horizontal="left"/>
    </xf>
    <xf numFmtId="0" fontId="7" fillId="0" borderId="16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/>
    <xf numFmtId="0" fontId="0" fillId="4" borderId="13" xfId="0" applyNumberFormat="1" applyFont="1" applyFill="1" applyBorder="1"/>
    <xf numFmtId="0" fontId="2" fillId="0" borderId="6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0" fontId="0" fillId="0" borderId="23" xfId="0" applyFont="1" applyBorder="1"/>
  </cellXfs>
  <cellStyles count="3">
    <cellStyle name="Excel Built-in Normal" xfId="1"/>
    <cellStyle name="Normal" xfId="0" builtinId="0" customBuiltin="1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N109"/>
  <sheetViews>
    <sheetView tabSelected="1" zoomScaleNormal="100" zoomScaleSheetLayoutView="70" workbookViewId="0">
      <selection sqref="A1:K1"/>
    </sheetView>
  </sheetViews>
  <sheetFormatPr baseColWidth="10" defaultColWidth="8.85546875" defaultRowHeight="12.75" x14ac:dyDescent="0.2"/>
  <cols>
    <col min="1" max="1" width="7.7109375" customWidth="1"/>
    <col min="2" max="2" width="39" customWidth="1"/>
    <col min="3" max="3" width="7.85546875" customWidth="1"/>
    <col min="4" max="4" width="8.42578125" customWidth="1"/>
    <col min="5" max="5" width="52.140625" customWidth="1"/>
    <col min="6" max="6" width="8" customWidth="1"/>
    <col min="7" max="7" width="49.28515625" bestFit="1" customWidth="1"/>
    <col min="8" max="8" width="15.42578125" style="91" customWidth="1"/>
    <col min="9" max="9" width="11.28515625" style="91" customWidth="1"/>
    <col min="10" max="10" width="11" customWidth="1"/>
    <col min="11" max="11" width="10.7109375" customWidth="1"/>
    <col min="12" max="12" width="12" style="1" customWidth="1"/>
    <col min="13" max="13" width="10.7109375" style="1" customWidth="1"/>
    <col min="14" max="14" width="6.5703125" style="1" bestFit="1" customWidth="1"/>
  </cols>
  <sheetData>
    <row r="1" spans="1:13" ht="48.95" customHeight="1" thickBot="1" x14ac:dyDescent="0.25">
      <c r="A1" s="121" t="s">
        <v>101</v>
      </c>
      <c r="B1" s="122"/>
      <c r="C1" s="122"/>
      <c r="D1" s="122"/>
      <c r="E1" s="122"/>
      <c r="F1" s="122"/>
      <c r="G1" s="122"/>
      <c r="H1" s="122"/>
      <c r="I1" s="122"/>
      <c r="J1" s="122"/>
      <c r="K1" s="123"/>
    </row>
    <row r="2" spans="1:13" ht="36" customHeight="1" thickBot="1" x14ac:dyDescent="0.25">
      <c r="C2" s="2"/>
      <c r="E2" s="2"/>
      <c r="J2" s="2"/>
    </row>
    <row r="3" spans="1:13" ht="35.1" customHeight="1" thickBot="1" x14ac:dyDescent="0.25">
      <c r="A3" s="118" t="s">
        <v>13</v>
      </c>
      <c r="B3" s="119"/>
      <c r="C3" s="119"/>
      <c r="D3" s="119"/>
      <c r="E3" s="119"/>
      <c r="F3" s="119"/>
      <c r="G3" s="119"/>
      <c r="H3" s="119"/>
      <c r="I3" s="119"/>
      <c r="J3" s="119"/>
      <c r="K3" s="120"/>
    </row>
    <row r="4" spans="1:13" ht="35.1" customHeight="1" thickBot="1" x14ac:dyDescent="0.25">
      <c r="A4" s="8" t="s">
        <v>14</v>
      </c>
      <c r="B4" s="115" t="s">
        <v>16</v>
      </c>
      <c r="C4" s="116"/>
      <c r="D4" s="116"/>
      <c r="E4" s="116"/>
      <c r="F4" s="116"/>
      <c r="G4" s="116"/>
      <c r="H4" s="117"/>
      <c r="I4" s="9" t="s">
        <v>16</v>
      </c>
      <c r="J4" s="9" t="s">
        <v>17</v>
      </c>
      <c r="K4" s="9" t="s">
        <v>21</v>
      </c>
    </row>
    <row r="5" spans="1:13" ht="24.95" customHeight="1" x14ac:dyDescent="0.2">
      <c r="A5" s="104">
        <v>1</v>
      </c>
      <c r="B5" s="124" t="s">
        <v>40</v>
      </c>
      <c r="C5" s="125"/>
      <c r="D5" s="125"/>
      <c r="E5" s="125"/>
      <c r="F5" s="125"/>
      <c r="G5" s="125"/>
      <c r="H5" s="126"/>
      <c r="I5" s="16">
        <v>1</v>
      </c>
      <c r="J5" s="97">
        <f>SUMIF(I30:I109, A5, K30:K109)</f>
        <v>1</v>
      </c>
      <c r="K5" s="15">
        <f t="shared" ref="K5:K12" si="0">ABS(I5-J5)</f>
        <v>0</v>
      </c>
    </row>
    <row r="6" spans="1:13" ht="24.95" customHeight="1" x14ac:dyDescent="0.2">
      <c r="A6" s="105">
        <v>2</v>
      </c>
      <c r="B6" s="124" t="s">
        <v>41</v>
      </c>
      <c r="C6" s="125"/>
      <c r="D6" s="125"/>
      <c r="E6" s="125"/>
      <c r="F6" s="125"/>
      <c r="G6" s="125"/>
      <c r="H6" s="126"/>
      <c r="I6" s="16">
        <v>0.5</v>
      </c>
      <c r="J6" s="97">
        <f>SUMIF(I30:I109, A6, K30:K109)</f>
        <v>0</v>
      </c>
      <c r="K6" s="15">
        <f t="shared" si="0"/>
        <v>0.5</v>
      </c>
    </row>
    <row r="7" spans="1:13" ht="24.95" customHeight="1" x14ac:dyDescent="0.2">
      <c r="A7" s="105">
        <v>3</v>
      </c>
      <c r="B7" s="124" t="s">
        <v>42</v>
      </c>
      <c r="C7" s="125"/>
      <c r="D7" s="125"/>
      <c r="E7" s="125"/>
      <c r="F7" s="125"/>
      <c r="G7" s="125"/>
      <c r="H7" s="126"/>
      <c r="I7" s="16">
        <v>1</v>
      </c>
      <c r="J7" s="97">
        <f>SUMIF(I30:I109, A7, K30:K109)</f>
        <v>1</v>
      </c>
      <c r="K7" s="15">
        <f t="shared" si="0"/>
        <v>0</v>
      </c>
    </row>
    <row r="8" spans="1:13" ht="24.95" customHeight="1" x14ac:dyDescent="0.2">
      <c r="A8" s="105">
        <v>4</v>
      </c>
      <c r="B8" s="124" t="s">
        <v>43</v>
      </c>
      <c r="C8" s="125"/>
      <c r="D8" s="125"/>
      <c r="E8" s="125"/>
      <c r="F8" s="125"/>
      <c r="G8" s="125"/>
      <c r="H8" s="126"/>
      <c r="I8" s="16">
        <v>2</v>
      </c>
      <c r="J8" s="97">
        <f>SUMIF(I30:I109, A8, K30:K109)</f>
        <v>2</v>
      </c>
      <c r="K8" s="15">
        <f t="shared" si="0"/>
        <v>0</v>
      </c>
    </row>
    <row r="9" spans="1:13" ht="24.95" customHeight="1" x14ac:dyDescent="0.2">
      <c r="A9" s="105">
        <v>5</v>
      </c>
      <c r="B9" s="124" t="s">
        <v>44</v>
      </c>
      <c r="C9" s="125"/>
      <c r="D9" s="125"/>
      <c r="E9" s="125"/>
      <c r="F9" s="125"/>
      <c r="G9" s="125"/>
      <c r="H9" s="126"/>
      <c r="I9" s="16">
        <v>10</v>
      </c>
      <c r="J9" s="97">
        <f>SUMIF(I30:I109, A9, K30:K109)</f>
        <v>11</v>
      </c>
      <c r="K9" s="15">
        <f t="shared" ref="K9:K10" si="1">ABS(I9-J9)</f>
        <v>1</v>
      </c>
    </row>
    <row r="10" spans="1:13" ht="24.95" customHeight="1" x14ac:dyDescent="0.2">
      <c r="A10" s="106">
        <v>6</v>
      </c>
      <c r="B10" s="135" t="s">
        <v>46</v>
      </c>
      <c r="C10" s="136"/>
      <c r="D10" s="136"/>
      <c r="E10" s="136"/>
      <c r="F10" s="136"/>
      <c r="G10" s="136"/>
      <c r="H10" s="136"/>
      <c r="I10" s="79">
        <v>4</v>
      </c>
      <c r="J10" s="97">
        <f>SUMIF(I30:I109, A10, K30:K109)</f>
        <v>3</v>
      </c>
      <c r="K10" s="79">
        <f t="shared" si="1"/>
        <v>1</v>
      </c>
      <c r="L10" s="99">
        <f>SUM(J5:J12)</f>
        <v>40</v>
      </c>
      <c r="M10" s="1" t="s">
        <v>82</v>
      </c>
    </row>
    <row r="11" spans="1:13" ht="24.95" customHeight="1" x14ac:dyDescent="0.2">
      <c r="A11" s="105">
        <v>7</v>
      </c>
      <c r="B11" s="124" t="s">
        <v>45</v>
      </c>
      <c r="C11" s="125"/>
      <c r="D11" s="125"/>
      <c r="E11" s="125"/>
      <c r="F11" s="125"/>
      <c r="G11" s="125"/>
      <c r="H11" s="126"/>
      <c r="I11" s="16">
        <v>21.5</v>
      </c>
      <c r="J11" s="15">
        <f>SUMIF(I30:I109, A11, K30:K109)</f>
        <v>22</v>
      </c>
      <c r="K11" s="15">
        <f t="shared" si="0"/>
        <v>0.5</v>
      </c>
      <c r="L11" s="99">
        <f>N107</f>
        <v>40</v>
      </c>
      <c r="M11" s="1" t="s">
        <v>80</v>
      </c>
    </row>
    <row r="12" spans="1:13" ht="24.95" customHeight="1" thickBot="1" x14ac:dyDescent="0.25">
      <c r="A12" s="107">
        <v>8</v>
      </c>
      <c r="B12" s="129"/>
      <c r="C12" s="130"/>
      <c r="D12" s="130"/>
      <c r="E12" s="130"/>
      <c r="F12" s="130"/>
      <c r="G12" s="130"/>
      <c r="H12" s="131"/>
      <c r="I12" s="18"/>
      <c r="J12" s="18">
        <f>SUMIF(I30:I105, A12, K30:K105)</f>
        <v>0</v>
      </c>
      <c r="K12" s="18">
        <f t="shared" si="0"/>
        <v>0</v>
      </c>
      <c r="L12" s="99">
        <f>SUM(I5:I12)</f>
        <v>40</v>
      </c>
      <c r="M12" s="1" t="s">
        <v>79</v>
      </c>
    </row>
    <row r="13" spans="1:13" ht="24.95" customHeight="1" thickBot="1" x14ac:dyDescent="0.25">
      <c r="C13" s="7"/>
      <c r="E13" s="7"/>
      <c r="I13" s="127" t="s">
        <v>23</v>
      </c>
      <c r="J13" s="128"/>
      <c r="K13" s="18">
        <f>SUM(K5:K12)</f>
        <v>3</v>
      </c>
    </row>
    <row r="14" spans="1:13" x14ac:dyDescent="0.2">
      <c r="C14" s="7"/>
      <c r="E14" s="7"/>
      <c r="I14" s="11"/>
      <c r="J14" s="11"/>
      <c r="K14" s="12"/>
    </row>
    <row r="15" spans="1:13" ht="13.5" thickBot="1" x14ac:dyDescent="0.25">
      <c r="C15" s="7"/>
      <c r="E15" s="7"/>
      <c r="I15" s="10"/>
      <c r="J15" s="7"/>
    </row>
    <row r="16" spans="1:13" ht="35.1" customHeight="1" thickBot="1" x14ac:dyDescent="0.25">
      <c r="A16" s="118" t="s">
        <v>20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120"/>
    </row>
    <row r="17" spans="1:14" ht="35.1" customHeight="1" thickBot="1" x14ac:dyDescent="0.25">
      <c r="A17" s="8" t="s">
        <v>22</v>
      </c>
      <c r="B17" s="140" t="s">
        <v>15</v>
      </c>
      <c r="C17" s="141"/>
      <c r="D17" s="141"/>
      <c r="E17" s="141"/>
      <c r="F17" s="141"/>
      <c r="G17" s="141"/>
      <c r="H17" s="141"/>
      <c r="I17" s="141"/>
      <c r="J17" s="142"/>
      <c r="K17" s="8" t="s">
        <v>0</v>
      </c>
    </row>
    <row r="18" spans="1:14" ht="24.95" customHeight="1" x14ac:dyDescent="0.2">
      <c r="A18" s="104" t="s">
        <v>24</v>
      </c>
      <c r="B18" s="124" t="s">
        <v>47</v>
      </c>
      <c r="C18" s="143"/>
      <c r="D18" s="143"/>
      <c r="E18" s="143"/>
      <c r="F18" s="143"/>
      <c r="G18" s="143"/>
      <c r="H18" s="143"/>
      <c r="I18" s="143"/>
      <c r="J18" s="144"/>
      <c r="K18" s="16">
        <f>N29</f>
        <v>5</v>
      </c>
    </row>
    <row r="19" spans="1:14" ht="24.95" customHeight="1" x14ac:dyDescent="0.2">
      <c r="A19" s="105" t="s">
        <v>25</v>
      </c>
      <c r="B19" s="145" t="s">
        <v>106</v>
      </c>
      <c r="C19" s="143"/>
      <c r="D19" s="143"/>
      <c r="E19" s="143"/>
      <c r="F19" s="143"/>
      <c r="G19" s="143"/>
      <c r="H19" s="143"/>
      <c r="I19" s="143"/>
      <c r="J19" s="144"/>
      <c r="K19" s="16">
        <f>N48</f>
        <v>4</v>
      </c>
    </row>
    <row r="20" spans="1:14" ht="24.95" customHeight="1" x14ac:dyDescent="0.2">
      <c r="A20" s="105" t="s">
        <v>26</v>
      </c>
      <c r="B20" s="137" t="s">
        <v>48</v>
      </c>
      <c r="C20" s="138"/>
      <c r="D20" s="138"/>
      <c r="E20" s="138"/>
      <c r="F20" s="138"/>
      <c r="G20" s="138"/>
      <c r="H20" s="138"/>
      <c r="I20" s="138"/>
      <c r="J20" s="139"/>
      <c r="K20" s="16">
        <f>N62</f>
        <v>4</v>
      </c>
    </row>
    <row r="21" spans="1:14" ht="24.95" customHeight="1" x14ac:dyDescent="0.2">
      <c r="A21" s="105" t="s">
        <v>27</v>
      </c>
      <c r="B21" s="137" t="s">
        <v>49</v>
      </c>
      <c r="C21" s="138"/>
      <c r="D21" s="138"/>
      <c r="E21" s="138"/>
      <c r="F21" s="138"/>
      <c r="G21" s="138"/>
      <c r="H21" s="138"/>
      <c r="I21" s="138"/>
      <c r="J21" s="139"/>
      <c r="K21" s="16">
        <f>N68</f>
        <v>6</v>
      </c>
    </row>
    <row r="22" spans="1:14" ht="24.95" customHeight="1" x14ac:dyDescent="0.2">
      <c r="A22" s="108" t="s">
        <v>28</v>
      </c>
      <c r="B22" s="137" t="s">
        <v>50</v>
      </c>
      <c r="C22" s="138"/>
      <c r="D22" s="138"/>
      <c r="E22" s="138"/>
      <c r="F22" s="138"/>
      <c r="G22" s="138"/>
      <c r="H22" s="138"/>
      <c r="I22" s="138"/>
      <c r="J22" s="139"/>
      <c r="K22" s="16">
        <f>+N75</f>
        <v>4</v>
      </c>
    </row>
    <row r="23" spans="1:14" ht="24.95" customHeight="1" x14ac:dyDescent="0.2">
      <c r="A23" s="108" t="s">
        <v>29</v>
      </c>
      <c r="B23" s="137" t="s">
        <v>51</v>
      </c>
      <c r="C23" s="138"/>
      <c r="D23" s="138"/>
      <c r="E23" s="138"/>
      <c r="F23" s="138"/>
      <c r="G23" s="138"/>
      <c r="H23" s="138"/>
      <c r="I23" s="138"/>
      <c r="J23" s="139"/>
      <c r="K23" s="16">
        <f>N82</f>
        <v>11</v>
      </c>
    </row>
    <row r="24" spans="1:14" ht="24.95" customHeight="1" x14ac:dyDescent="0.2">
      <c r="A24" s="108" t="s">
        <v>30</v>
      </c>
      <c r="B24" s="137" t="s">
        <v>52</v>
      </c>
      <c r="C24" s="138"/>
      <c r="D24" s="138"/>
      <c r="E24" s="138"/>
      <c r="F24" s="138"/>
      <c r="G24" s="138"/>
      <c r="H24" s="138"/>
      <c r="I24" s="138"/>
      <c r="J24" s="139"/>
      <c r="K24" s="16">
        <f>N93</f>
        <v>4</v>
      </c>
    </row>
    <row r="25" spans="1:14" s="75" customFormat="1" ht="24.95" customHeight="1" x14ac:dyDescent="0.2">
      <c r="A25" s="108" t="s">
        <v>31</v>
      </c>
      <c r="B25" s="90" t="s">
        <v>53</v>
      </c>
      <c r="C25" s="89"/>
      <c r="D25" s="89"/>
      <c r="E25" s="89"/>
      <c r="F25" s="89"/>
      <c r="G25" s="89"/>
      <c r="H25" s="78"/>
      <c r="I25" s="78"/>
      <c r="J25" s="76"/>
      <c r="K25" s="77">
        <f>N100</f>
        <v>2</v>
      </c>
      <c r="L25" s="1"/>
      <c r="M25" s="1"/>
      <c r="N25" s="1"/>
    </row>
    <row r="26" spans="1:14" ht="24.95" customHeight="1" thickBot="1" x14ac:dyDescent="0.25">
      <c r="A26" s="107"/>
      <c r="B26" s="132"/>
      <c r="C26" s="133"/>
      <c r="D26" s="133"/>
      <c r="E26" s="133"/>
      <c r="F26" s="133"/>
      <c r="G26" s="133"/>
      <c r="H26" s="133"/>
      <c r="I26" s="133"/>
      <c r="J26" s="134"/>
      <c r="K26" s="18"/>
      <c r="L26" s="100">
        <f>SUM(K18:K26)</f>
        <v>40</v>
      </c>
    </row>
    <row r="27" spans="1:14" x14ac:dyDescent="0.2">
      <c r="B27" s="75"/>
      <c r="C27" s="75"/>
      <c r="D27" s="75"/>
      <c r="E27" s="75"/>
      <c r="F27" s="5"/>
      <c r="G27" s="6"/>
      <c r="H27" s="6"/>
      <c r="I27" s="6"/>
      <c r="J27" s="3"/>
    </row>
    <row r="28" spans="1:14" ht="13.5" thickBot="1" x14ac:dyDescent="0.25">
      <c r="C28" s="3"/>
      <c r="H28" s="92"/>
      <c r="I28" s="92"/>
      <c r="J28" s="3"/>
    </row>
    <row r="29" spans="1:14" ht="64.5" thickBot="1" x14ac:dyDescent="0.25">
      <c r="A29" s="109" t="s">
        <v>18</v>
      </c>
      <c r="B29" s="4" t="s">
        <v>19</v>
      </c>
      <c r="C29" s="4" t="s">
        <v>11</v>
      </c>
      <c r="D29" s="4" t="s">
        <v>7</v>
      </c>
      <c r="E29" s="4" t="s">
        <v>1</v>
      </c>
      <c r="F29" s="4" t="s">
        <v>2</v>
      </c>
      <c r="G29" s="4" t="s">
        <v>9</v>
      </c>
      <c r="H29" s="74" t="s">
        <v>10</v>
      </c>
      <c r="I29" s="74" t="s">
        <v>3</v>
      </c>
      <c r="J29" s="4" t="s">
        <v>12</v>
      </c>
      <c r="K29" s="4" t="s">
        <v>4</v>
      </c>
      <c r="L29" s="101" t="s">
        <v>8</v>
      </c>
      <c r="M29" s="102" t="s">
        <v>5</v>
      </c>
      <c r="N29" s="103">
        <f>SUM(K30:K46)</f>
        <v>5</v>
      </c>
    </row>
    <row r="30" spans="1:14" x14ac:dyDescent="0.2">
      <c r="A30" s="110"/>
      <c r="B30" s="82"/>
      <c r="C30" s="14"/>
      <c r="D30" s="13"/>
      <c r="E30" s="13"/>
      <c r="F30" s="13"/>
      <c r="G30" s="13"/>
      <c r="H30" s="93"/>
      <c r="I30" s="93"/>
      <c r="J30" s="13"/>
      <c r="K30" s="13"/>
    </row>
    <row r="31" spans="1:14" x14ac:dyDescent="0.2">
      <c r="A31" s="105" t="s">
        <v>54</v>
      </c>
      <c r="B31" s="96" t="s">
        <v>107</v>
      </c>
      <c r="C31" s="14">
        <v>1</v>
      </c>
      <c r="D31" s="83" t="s">
        <v>55</v>
      </c>
      <c r="E31" s="82" t="s">
        <v>56</v>
      </c>
      <c r="F31" s="81"/>
      <c r="G31" s="82"/>
      <c r="H31" s="93"/>
      <c r="I31" s="14">
        <v>7</v>
      </c>
      <c r="J31" s="14"/>
      <c r="K31" s="87">
        <v>2</v>
      </c>
    </row>
    <row r="32" spans="1:14" s="75" customFormat="1" x14ac:dyDescent="0.2">
      <c r="A32" s="105"/>
      <c r="B32" s="76"/>
      <c r="C32" s="14"/>
      <c r="D32" s="83"/>
      <c r="E32" s="82"/>
      <c r="F32" s="81">
        <v>0</v>
      </c>
      <c r="G32" s="82" t="s">
        <v>57</v>
      </c>
      <c r="H32" s="80"/>
      <c r="I32" s="14"/>
      <c r="J32" s="14"/>
      <c r="K32" s="87"/>
      <c r="L32" s="1"/>
      <c r="M32" s="1"/>
      <c r="N32" s="1"/>
    </row>
    <row r="33" spans="1:14" s="75" customFormat="1" x14ac:dyDescent="0.2">
      <c r="A33" s="105"/>
      <c r="B33" s="76"/>
      <c r="C33" s="14"/>
      <c r="D33" s="83"/>
      <c r="E33" s="82"/>
      <c r="F33" s="81">
        <v>1</v>
      </c>
      <c r="G33" s="82" t="s">
        <v>58</v>
      </c>
      <c r="H33" s="80"/>
      <c r="I33" s="14"/>
      <c r="J33" s="14"/>
      <c r="K33" s="87"/>
      <c r="L33" s="1"/>
      <c r="M33" s="1"/>
      <c r="N33" s="1"/>
    </row>
    <row r="34" spans="1:14" s="75" customFormat="1" x14ac:dyDescent="0.2">
      <c r="A34" s="105"/>
      <c r="B34" s="76"/>
      <c r="C34" s="14"/>
      <c r="D34" s="83"/>
      <c r="E34" s="82"/>
      <c r="F34" s="81">
        <v>2</v>
      </c>
      <c r="G34" s="82" t="s">
        <v>59</v>
      </c>
      <c r="H34" s="80"/>
      <c r="I34" s="14"/>
      <c r="J34" s="14"/>
      <c r="K34" s="87"/>
      <c r="L34" s="1"/>
      <c r="M34" s="1"/>
      <c r="N34" s="1"/>
    </row>
    <row r="35" spans="1:14" s="75" customFormat="1" x14ac:dyDescent="0.2">
      <c r="A35" s="105"/>
      <c r="B35" s="76"/>
      <c r="C35" s="14"/>
      <c r="D35" s="83"/>
      <c r="E35" s="82"/>
      <c r="F35" s="81">
        <v>3</v>
      </c>
      <c r="G35" s="82" t="s">
        <v>60</v>
      </c>
      <c r="H35" s="80"/>
      <c r="I35" s="14"/>
      <c r="J35" s="14"/>
      <c r="K35" s="87"/>
      <c r="L35" s="1"/>
      <c r="M35" s="1"/>
      <c r="N35" s="1"/>
    </row>
    <row r="36" spans="1:14" s="75" customFormat="1" x14ac:dyDescent="0.2">
      <c r="A36" s="105"/>
      <c r="B36" s="76"/>
      <c r="C36" s="14">
        <v>1</v>
      </c>
      <c r="D36" s="83" t="s">
        <v>55</v>
      </c>
      <c r="E36" s="82" t="s">
        <v>61</v>
      </c>
      <c r="F36" s="81"/>
      <c r="G36" s="82"/>
      <c r="H36" s="80"/>
      <c r="I36" s="14">
        <v>7</v>
      </c>
      <c r="J36" s="14"/>
      <c r="K36" s="87">
        <v>2</v>
      </c>
      <c r="L36" s="1"/>
      <c r="M36" s="1"/>
      <c r="N36" s="1"/>
    </row>
    <row r="37" spans="1:14" s="75" customFormat="1" x14ac:dyDescent="0.2">
      <c r="A37" s="105"/>
      <c r="B37" s="76"/>
      <c r="C37" s="14"/>
      <c r="D37" s="83"/>
      <c r="E37" s="82"/>
      <c r="F37" s="81">
        <v>0</v>
      </c>
      <c r="G37" s="82" t="s">
        <v>57</v>
      </c>
      <c r="H37" s="80"/>
      <c r="I37" s="14"/>
      <c r="J37" s="14"/>
      <c r="K37" s="87"/>
      <c r="L37" s="1"/>
      <c r="M37" s="1"/>
      <c r="N37" s="1"/>
    </row>
    <row r="38" spans="1:14" s="75" customFormat="1" x14ac:dyDescent="0.2">
      <c r="A38" s="105"/>
      <c r="B38" s="76"/>
      <c r="C38" s="14"/>
      <c r="D38" s="83"/>
      <c r="E38" s="82"/>
      <c r="F38" s="81">
        <v>1</v>
      </c>
      <c r="G38" s="82" t="s">
        <v>58</v>
      </c>
      <c r="H38" s="80"/>
      <c r="I38" s="14"/>
      <c r="J38" s="14"/>
      <c r="K38" s="87"/>
      <c r="L38" s="1"/>
      <c r="M38" s="1"/>
      <c r="N38" s="1"/>
    </row>
    <row r="39" spans="1:14" s="75" customFormat="1" x14ac:dyDescent="0.2">
      <c r="A39" s="105"/>
      <c r="B39" s="76"/>
      <c r="C39" s="14"/>
      <c r="D39" s="83"/>
      <c r="E39" s="82"/>
      <c r="F39" s="81">
        <v>2</v>
      </c>
      <c r="G39" s="82" t="s">
        <v>59</v>
      </c>
      <c r="H39" s="80"/>
      <c r="I39" s="14"/>
      <c r="J39" s="14"/>
      <c r="K39" s="87"/>
      <c r="L39" s="1"/>
      <c r="M39" s="1"/>
      <c r="N39" s="1"/>
    </row>
    <row r="40" spans="1:14" s="75" customFormat="1" x14ac:dyDescent="0.2">
      <c r="A40" s="105"/>
      <c r="B40" s="76"/>
      <c r="C40" s="14"/>
      <c r="D40" s="83"/>
      <c r="E40" s="82"/>
      <c r="F40" s="81">
        <v>3</v>
      </c>
      <c r="G40" s="82" t="s">
        <v>62</v>
      </c>
      <c r="H40" s="80"/>
      <c r="I40" s="14"/>
      <c r="J40" s="14"/>
      <c r="K40" s="87"/>
      <c r="L40" s="1"/>
      <c r="M40" s="1"/>
      <c r="N40" s="1"/>
    </row>
    <row r="41" spans="1:14" s="75" customFormat="1" x14ac:dyDescent="0.2">
      <c r="A41" s="105"/>
      <c r="B41" s="76"/>
      <c r="C41" s="14">
        <v>1</v>
      </c>
      <c r="D41" s="83" t="s">
        <v>55</v>
      </c>
      <c r="E41" s="82" t="s">
        <v>63</v>
      </c>
      <c r="F41" s="81"/>
      <c r="G41" s="82"/>
      <c r="H41" s="80"/>
      <c r="I41" s="14">
        <v>1</v>
      </c>
      <c r="J41" s="14"/>
      <c r="K41" s="87">
        <v>1</v>
      </c>
      <c r="L41" s="1"/>
      <c r="M41" s="1"/>
      <c r="N41" s="1"/>
    </row>
    <row r="42" spans="1:14" s="75" customFormat="1" x14ac:dyDescent="0.2">
      <c r="A42" s="105"/>
      <c r="B42" s="76"/>
      <c r="C42" s="14"/>
      <c r="D42" s="83"/>
      <c r="E42" s="82"/>
      <c r="F42" s="81">
        <v>0</v>
      </c>
      <c r="G42" s="82" t="s">
        <v>57</v>
      </c>
      <c r="H42" s="80"/>
      <c r="I42" s="14"/>
      <c r="J42" s="14"/>
      <c r="K42" s="87"/>
      <c r="L42" s="1"/>
      <c r="M42" s="1"/>
      <c r="N42" s="1"/>
    </row>
    <row r="43" spans="1:14" s="75" customFormat="1" x14ac:dyDescent="0.2">
      <c r="A43" s="105"/>
      <c r="B43" s="76"/>
      <c r="C43" s="14"/>
      <c r="D43" s="83"/>
      <c r="E43" s="82"/>
      <c r="F43" s="81">
        <v>1</v>
      </c>
      <c r="G43" s="82" t="s">
        <v>58</v>
      </c>
      <c r="H43" s="80"/>
      <c r="I43" s="14"/>
      <c r="J43" s="14"/>
      <c r="K43" s="87"/>
      <c r="L43" s="1"/>
      <c r="M43" s="1"/>
      <c r="N43" s="1"/>
    </row>
    <row r="44" spans="1:14" s="75" customFormat="1" x14ac:dyDescent="0.2">
      <c r="A44" s="105"/>
      <c r="B44" s="76"/>
      <c r="C44" s="14"/>
      <c r="D44" s="83"/>
      <c r="E44" s="82"/>
      <c r="F44" s="81">
        <v>2</v>
      </c>
      <c r="G44" s="82" t="s">
        <v>59</v>
      </c>
      <c r="H44" s="80"/>
      <c r="I44" s="14"/>
      <c r="J44" s="14"/>
      <c r="K44" s="87"/>
      <c r="L44" s="1"/>
      <c r="M44" s="1"/>
      <c r="N44" s="1"/>
    </row>
    <row r="45" spans="1:14" s="75" customFormat="1" x14ac:dyDescent="0.2">
      <c r="A45" s="105"/>
      <c r="B45" s="76"/>
      <c r="C45" s="14"/>
      <c r="D45" s="83"/>
      <c r="E45" s="82"/>
      <c r="F45" s="81">
        <v>3</v>
      </c>
      <c r="G45" s="84" t="s">
        <v>64</v>
      </c>
      <c r="H45" s="80"/>
      <c r="I45" s="14"/>
      <c r="J45" s="14"/>
      <c r="K45" s="87"/>
      <c r="L45" s="1"/>
      <c r="M45" s="1"/>
      <c r="N45" s="1"/>
    </row>
    <row r="46" spans="1:14" s="75" customFormat="1" x14ac:dyDescent="0.2">
      <c r="A46" s="110"/>
      <c r="B46" s="82"/>
      <c r="C46" s="14"/>
      <c r="D46" s="14"/>
      <c r="E46" s="76"/>
      <c r="F46" s="14"/>
      <c r="G46" s="76"/>
      <c r="H46" s="80"/>
      <c r="I46" s="14"/>
      <c r="J46" s="14"/>
      <c r="K46" s="82"/>
      <c r="L46" s="1"/>
      <c r="M46" s="1"/>
      <c r="N46" s="1"/>
    </row>
    <row r="47" spans="1:14" s="75" customFormat="1" ht="13.5" thickBot="1" x14ac:dyDescent="0.25">
      <c r="A47" s="110"/>
      <c r="B47" s="82"/>
      <c r="C47" s="14"/>
      <c r="D47" s="85"/>
      <c r="E47" s="82"/>
      <c r="G47" s="86"/>
      <c r="H47" s="80"/>
      <c r="I47" s="14"/>
      <c r="J47" s="14"/>
      <c r="K47" s="82"/>
      <c r="L47" s="1"/>
      <c r="M47" s="1"/>
      <c r="N47" s="1"/>
    </row>
    <row r="48" spans="1:14" ht="64.5" thickBot="1" x14ac:dyDescent="0.25">
      <c r="A48" s="109" t="s">
        <v>18</v>
      </c>
      <c r="B48" s="19" t="s">
        <v>19</v>
      </c>
      <c r="C48" s="20" t="s">
        <v>11</v>
      </c>
      <c r="D48" s="21" t="s">
        <v>7</v>
      </c>
      <c r="E48" s="22" t="s">
        <v>1</v>
      </c>
      <c r="F48" s="23" t="s">
        <v>2</v>
      </c>
      <c r="G48" s="24" t="s">
        <v>9</v>
      </c>
      <c r="H48" s="74" t="s">
        <v>10</v>
      </c>
      <c r="I48" s="74" t="s">
        <v>3</v>
      </c>
      <c r="J48" s="25" t="s">
        <v>12</v>
      </c>
      <c r="K48" s="26" t="s">
        <v>4</v>
      </c>
      <c r="L48" s="101" t="s">
        <v>33</v>
      </c>
      <c r="M48" s="102" t="s">
        <v>5</v>
      </c>
      <c r="N48" s="103">
        <f>SUM(K49:K61)</f>
        <v>4</v>
      </c>
    </row>
    <row r="49" spans="1:14" x14ac:dyDescent="0.2">
      <c r="A49" s="105"/>
      <c r="B49" s="96"/>
      <c r="C49" s="14"/>
      <c r="D49" s="13"/>
      <c r="E49" s="13"/>
      <c r="F49" s="13"/>
      <c r="G49" s="13"/>
      <c r="H49" s="93"/>
      <c r="I49" s="93"/>
      <c r="J49" s="13"/>
      <c r="K49" s="13"/>
    </row>
    <row r="50" spans="1:14" s="75" customFormat="1" x14ac:dyDescent="0.2">
      <c r="A50" s="105" t="s">
        <v>65</v>
      </c>
      <c r="B50" s="88" t="s">
        <v>108</v>
      </c>
      <c r="C50" s="14">
        <v>1</v>
      </c>
      <c r="D50" s="81" t="s">
        <v>55</v>
      </c>
      <c r="E50" s="82" t="s">
        <v>102</v>
      </c>
      <c r="F50" s="81"/>
      <c r="G50" s="82"/>
      <c r="H50" s="80"/>
      <c r="I50" s="80">
        <v>7</v>
      </c>
      <c r="J50" s="76"/>
      <c r="K50" s="87">
        <v>2</v>
      </c>
      <c r="L50" s="1"/>
      <c r="M50" s="1"/>
      <c r="N50" s="1"/>
    </row>
    <row r="51" spans="1:14" s="75" customFormat="1" x14ac:dyDescent="0.2">
      <c r="A51" s="105"/>
      <c r="B51" s="76"/>
      <c r="C51" s="14"/>
      <c r="D51" s="81"/>
      <c r="E51" s="82"/>
      <c r="F51" s="81">
        <v>0</v>
      </c>
      <c r="G51" s="82" t="s">
        <v>57</v>
      </c>
      <c r="H51" s="80"/>
      <c r="I51" s="80"/>
      <c r="J51" s="76"/>
      <c r="K51" s="87"/>
      <c r="L51" s="1"/>
      <c r="M51" s="1"/>
      <c r="N51" s="1"/>
    </row>
    <row r="52" spans="1:14" s="75" customFormat="1" x14ac:dyDescent="0.2">
      <c r="A52" s="105"/>
      <c r="B52" s="76"/>
      <c r="C52" s="14"/>
      <c r="D52" s="81"/>
      <c r="E52" s="82"/>
      <c r="F52" s="81">
        <v>1</v>
      </c>
      <c r="G52" s="82" t="s">
        <v>58</v>
      </c>
      <c r="H52" s="80"/>
      <c r="I52" s="80"/>
      <c r="J52" s="76"/>
      <c r="K52" s="87"/>
      <c r="L52" s="1"/>
      <c r="M52" s="1"/>
      <c r="N52" s="1"/>
    </row>
    <row r="53" spans="1:14" s="75" customFormat="1" x14ac:dyDescent="0.2">
      <c r="A53" s="105"/>
      <c r="B53" s="76"/>
      <c r="C53" s="14"/>
      <c r="D53" s="81"/>
      <c r="E53" s="82"/>
      <c r="F53" s="81">
        <v>2</v>
      </c>
      <c r="G53" s="82" t="s">
        <v>59</v>
      </c>
      <c r="H53" s="80"/>
      <c r="I53" s="80"/>
      <c r="J53" s="76"/>
      <c r="K53" s="87"/>
      <c r="L53" s="1"/>
      <c r="M53" s="1"/>
      <c r="N53" s="1"/>
    </row>
    <row r="54" spans="1:14" s="75" customFormat="1" x14ac:dyDescent="0.2">
      <c r="A54" s="105"/>
      <c r="B54" s="76"/>
      <c r="C54" s="14"/>
      <c r="D54" s="81"/>
      <c r="E54" s="82"/>
      <c r="F54" s="81">
        <v>3</v>
      </c>
      <c r="G54" s="82" t="s">
        <v>66</v>
      </c>
      <c r="H54" s="80"/>
      <c r="I54" s="80"/>
      <c r="J54" s="76"/>
      <c r="K54" s="87"/>
      <c r="L54" s="1"/>
      <c r="M54" s="1"/>
      <c r="N54" s="1"/>
    </row>
    <row r="55" spans="1:14" s="114" customFormat="1" x14ac:dyDescent="0.2">
      <c r="A55" s="14"/>
      <c r="B55" s="113"/>
      <c r="C55" s="14"/>
      <c r="D55" s="81"/>
      <c r="E55" s="82"/>
      <c r="F55" s="81"/>
      <c r="G55" s="82"/>
      <c r="H55" s="80"/>
      <c r="I55" s="80"/>
      <c r="J55" s="113"/>
      <c r="K55" s="87"/>
      <c r="L55" s="1"/>
      <c r="M55" s="1"/>
      <c r="N55" s="1"/>
    </row>
    <row r="56" spans="1:14" s="114" customFormat="1" x14ac:dyDescent="0.2">
      <c r="A56" s="14"/>
      <c r="B56" s="113"/>
      <c r="C56" s="14">
        <v>1</v>
      </c>
      <c r="D56" s="81" t="s">
        <v>55</v>
      </c>
      <c r="E56" s="82" t="s">
        <v>103</v>
      </c>
      <c r="F56" s="81"/>
      <c r="G56" s="82"/>
      <c r="H56" s="80"/>
      <c r="I56" s="80">
        <v>7</v>
      </c>
      <c r="J56" s="113"/>
      <c r="K56" s="87">
        <v>2</v>
      </c>
      <c r="L56" s="1"/>
      <c r="M56" s="1"/>
      <c r="N56" s="1"/>
    </row>
    <row r="57" spans="1:14" s="114" customFormat="1" x14ac:dyDescent="0.2">
      <c r="A57" s="14"/>
      <c r="B57" s="113"/>
      <c r="C57" s="14"/>
      <c r="D57" s="81"/>
      <c r="E57" s="82"/>
      <c r="F57" s="81">
        <v>0</v>
      </c>
      <c r="G57" s="82" t="s">
        <v>57</v>
      </c>
      <c r="H57" s="80"/>
      <c r="I57" s="80"/>
      <c r="J57" s="113"/>
      <c r="K57" s="87"/>
      <c r="L57" s="1"/>
      <c r="M57" s="1"/>
      <c r="N57" s="1"/>
    </row>
    <row r="58" spans="1:14" s="114" customFormat="1" x14ac:dyDescent="0.2">
      <c r="A58" s="14"/>
      <c r="B58" s="113"/>
      <c r="C58" s="14"/>
      <c r="D58" s="81"/>
      <c r="E58" s="82"/>
      <c r="F58" s="81">
        <v>1</v>
      </c>
      <c r="G58" s="82" t="s">
        <v>58</v>
      </c>
      <c r="H58" s="80"/>
      <c r="I58" s="80"/>
      <c r="J58" s="113"/>
      <c r="K58" s="87"/>
      <c r="L58" s="1"/>
      <c r="M58" s="1"/>
      <c r="N58" s="1"/>
    </row>
    <row r="59" spans="1:14" s="114" customFormat="1" x14ac:dyDescent="0.2">
      <c r="A59" s="105"/>
      <c r="B59" s="113"/>
      <c r="C59" s="14"/>
      <c r="D59" s="81"/>
      <c r="E59" s="82"/>
      <c r="F59" s="81">
        <v>2</v>
      </c>
      <c r="G59" s="82" t="s">
        <v>59</v>
      </c>
      <c r="H59" s="80"/>
      <c r="I59" s="80"/>
      <c r="J59" s="113"/>
      <c r="K59" s="87"/>
      <c r="L59" s="1"/>
      <c r="M59" s="1"/>
      <c r="N59" s="1"/>
    </row>
    <row r="60" spans="1:14" s="114" customFormat="1" x14ac:dyDescent="0.2">
      <c r="A60" s="14"/>
      <c r="B60" s="113"/>
      <c r="C60" s="14"/>
      <c r="D60" s="81"/>
      <c r="E60" s="82"/>
      <c r="F60" s="81">
        <v>3</v>
      </c>
      <c r="G60" s="82" t="s">
        <v>66</v>
      </c>
      <c r="H60" s="80"/>
      <c r="I60" s="80"/>
      <c r="J60" s="113"/>
      <c r="K60" s="87"/>
      <c r="L60" s="1"/>
      <c r="M60" s="1"/>
      <c r="N60" s="1"/>
    </row>
    <row r="61" spans="1:14" s="75" customFormat="1" ht="13.5" thickBot="1" x14ac:dyDescent="0.25">
      <c r="A61" s="105"/>
      <c r="B61" s="76"/>
      <c r="C61" s="14"/>
      <c r="D61" s="81"/>
      <c r="E61" s="82"/>
      <c r="F61" s="81"/>
      <c r="G61" s="82"/>
      <c r="H61" s="80"/>
      <c r="I61" s="80"/>
      <c r="J61" s="113"/>
      <c r="K61" s="87"/>
      <c r="L61" s="1"/>
      <c r="M61" s="1"/>
      <c r="N61" s="1"/>
    </row>
    <row r="62" spans="1:14" ht="64.5" thickBot="1" x14ac:dyDescent="0.25">
      <c r="A62" s="109" t="s">
        <v>18</v>
      </c>
      <c r="B62" s="27" t="s">
        <v>19</v>
      </c>
      <c r="C62" s="28" t="s">
        <v>11</v>
      </c>
      <c r="D62" s="29" t="s">
        <v>7</v>
      </c>
      <c r="E62" s="30" t="s">
        <v>1</v>
      </c>
      <c r="F62" s="31" t="s">
        <v>2</v>
      </c>
      <c r="G62" s="32" t="s">
        <v>9</v>
      </c>
      <c r="H62" s="74" t="s">
        <v>10</v>
      </c>
      <c r="I62" s="74" t="s">
        <v>3</v>
      </c>
      <c r="J62" s="33" t="s">
        <v>12</v>
      </c>
      <c r="K62" s="34" t="s">
        <v>4</v>
      </c>
      <c r="L62" s="101" t="s">
        <v>34</v>
      </c>
      <c r="M62" s="102" t="s">
        <v>5</v>
      </c>
      <c r="N62" s="103">
        <f>SUM(K63:K67)</f>
        <v>4</v>
      </c>
    </row>
    <row r="63" spans="1:14" x14ac:dyDescent="0.2">
      <c r="A63" s="110"/>
      <c r="B63" s="82"/>
      <c r="C63" s="14"/>
      <c r="D63" s="13"/>
      <c r="E63" s="13"/>
      <c r="F63" s="13"/>
      <c r="G63" s="13"/>
      <c r="H63" s="93"/>
      <c r="I63" s="93"/>
      <c r="J63" s="13"/>
      <c r="K63" s="13"/>
    </row>
    <row r="64" spans="1:14" s="75" customFormat="1" x14ac:dyDescent="0.2">
      <c r="A64" s="110" t="s">
        <v>67</v>
      </c>
      <c r="B64" s="82" t="s">
        <v>109</v>
      </c>
      <c r="C64" s="14">
        <v>1</v>
      </c>
      <c r="D64" s="81" t="s">
        <v>81</v>
      </c>
      <c r="E64" s="82" t="s">
        <v>84</v>
      </c>
      <c r="F64" s="81"/>
      <c r="G64" s="82" t="s">
        <v>115</v>
      </c>
      <c r="H64" s="81" t="s">
        <v>68</v>
      </c>
      <c r="I64" s="80">
        <v>7</v>
      </c>
      <c r="J64" s="76"/>
      <c r="K64" s="87">
        <v>2</v>
      </c>
      <c r="L64" s="1"/>
      <c r="M64" s="1"/>
      <c r="N64" s="1"/>
    </row>
    <row r="65" spans="1:14" s="75" customFormat="1" x14ac:dyDescent="0.2">
      <c r="A65" s="110"/>
      <c r="B65" s="82"/>
      <c r="C65" s="14">
        <v>1</v>
      </c>
      <c r="D65" s="81" t="s">
        <v>81</v>
      </c>
      <c r="E65" s="82" t="s">
        <v>83</v>
      </c>
      <c r="F65" s="81"/>
      <c r="G65" s="82" t="s">
        <v>115</v>
      </c>
      <c r="H65" s="81" t="s">
        <v>68</v>
      </c>
      <c r="I65" s="80">
        <v>7</v>
      </c>
      <c r="J65" s="112"/>
      <c r="K65" s="87">
        <v>2</v>
      </c>
      <c r="L65" s="1"/>
      <c r="M65" s="1"/>
      <c r="N65" s="1"/>
    </row>
    <row r="66" spans="1:14" s="75" customFormat="1" x14ac:dyDescent="0.2">
      <c r="A66" s="110"/>
      <c r="B66" s="82"/>
      <c r="C66" s="14"/>
      <c r="D66" s="82"/>
      <c r="E66" s="82"/>
      <c r="F66" s="82"/>
      <c r="G66" s="82"/>
      <c r="H66" s="81"/>
      <c r="I66" s="80"/>
      <c r="J66" s="76"/>
      <c r="K66" s="82"/>
      <c r="L66" s="1"/>
      <c r="M66" s="1"/>
      <c r="N66" s="1"/>
    </row>
    <row r="67" spans="1:14" ht="13.5" thickBot="1" x14ac:dyDescent="0.25">
      <c r="A67" s="105" t="s">
        <v>32</v>
      </c>
      <c r="B67" s="13" t="s">
        <v>32</v>
      </c>
      <c r="C67" s="14" t="s">
        <v>32</v>
      </c>
      <c r="D67" s="14" t="s">
        <v>32</v>
      </c>
      <c r="E67" s="13" t="s">
        <v>32</v>
      </c>
      <c r="F67" s="14" t="s">
        <v>32</v>
      </c>
      <c r="G67" s="13" t="s">
        <v>32</v>
      </c>
      <c r="H67" s="93" t="s">
        <v>32</v>
      </c>
      <c r="I67" s="14"/>
      <c r="J67" s="14"/>
      <c r="K67" s="16"/>
    </row>
    <row r="68" spans="1:14" ht="63.75" x14ac:dyDescent="0.2">
      <c r="A68" s="109" t="s">
        <v>18</v>
      </c>
      <c r="B68" s="35" t="s">
        <v>19</v>
      </c>
      <c r="C68" s="36" t="s">
        <v>11</v>
      </c>
      <c r="D68" s="37" t="s">
        <v>7</v>
      </c>
      <c r="E68" s="38" t="s">
        <v>1</v>
      </c>
      <c r="F68" s="39" t="s">
        <v>2</v>
      </c>
      <c r="G68" s="40" t="s">
        <v>9</v>
      </c>
      <c r="H68" s="74" t="s">
        <v>10</v>
      </c>
      <c r="I68" s="74" t="s">
        <v>3</v>
      </c>
      <c r="J68" s="41" t="s">
        <v>12</v>
      </c>
      <c r="K68" s="42" t="s">
        <v>4</v>
      </c>
      <c r="L68" s="101" t="s">
        <v>35</v>
      </c>
      <c r="M68" s="102" t="s">
        <v>5</v>
      </c>
      <c r="N68" s="103">
        <f>SUM(K69:K74)</f>
        <v>6</v>
      </c>
    </row>
    <row r="69" spans="1:14" x14ac:dyDescent="0.2">
      <c r="A69" s="110"/>
      <c r="B69" s="82"/>
      <c r="C69" s="14"/>
      <c r="D69" s="13"/>
      <c r="E69" s="13"/>
      <c r="F69" s="13">
        <v>1</v>
      </c>
      <c r="G69" s="13">
        <v>1</v>
      </c>
      <c r="H69" s="93">
        <v>1</v>
      </c>
      <c r="I69" s="93"/>
      <c r="J69" s="13"/>
      <c r="K69" s="13"/>
    </row>
    <row r="70" spans="1:14" s="75" customFormat="1" x14ac:dyDescent="0.2">
      <c r="A70" s="110" t="s">
        <v>69</v>
      </c>
      <c r="B70" s="82" t="s">
        <v>110</v>
      </c>
      <c r="C70" s="14">
        <v>1</v>
      </c>
      <c r="D70" s="81" t="s">
        <v>81</v>
      </c>
      <c r="E70" s="82" t="s">
        <v>85</v>
      </c>
      <c r="F70" s="81"/>
      <c r="G70" s="82" t="s">
        <v>115</v>
      </c>
      <c r="H70" s="81" t="s">
        <v>68</v>
      </c>
      <c r="I70" s="80">
        <v>7</v>
      </c>
      <c r="J70" s="76"/>
      <c r="K70" s="87">
        <v>2</v>
      </c>
      <c r="L70" s="1"/>
      <c r="M70" s="1"/>
      <c r="N70" s="1"/>
    </row>
    <row r="71" spans="1:14" s="75" customFormat="1" x14ac:dyDescent="0.2">
      <c r="A71" s="110"/>
      <c r="B71" s="82"/>
      <c r="C71" s="14">
        <v>1</v>
      </c>
      <c r="D71" s="81" t="s">
        <v>81</v>
      </c>
      <c r="E71" s="82" t="s">
        <v>86</v>
      </c>
      <c r="F71" s="81"/>
      <c r="G71" s="82" t="s">
        <v>115</v>
      </c>
      <c r="H71" s="81" t="s">
        <v>68</v>
      </c>
      <c r="I71" s="80">
        <v>7</v>
      </c>
      <c r="J71" s="76"/>
      <c r="K71" s="87">
        <v>2</v>
      </c>
      <c r="L71" s="1"/>
      <c r="M71" s="1"/>
      <c r="N71" s="1"/>
    </row>
    <row r="72" spans="1:14" s="75" customFormat="1" x14ac:dyDescent="0.2">
      <c r="A72" s="110"/>
      <c r="B72" s="82"/>
      <c r="C72" s="14">
        <v>1</v>
      </c>
      <c r="D72" s="81" t="s">
        <v>81</v>
      </c>
      <c r="E72" s="82" t="s">
        <v>95</v>
      </c>
      <c r="F72" s="81"/>
      <c r="G72" s="82" t="s">
        <v>115</v>
      </c>
      <c r="H72" s="81" t="s">
        <v>68</v>
      </c>
      <c r="I72" s="80">
        <v>7</v>
      </c>
      <c r="J72" s="112"/>
      <c r="K72" s="87">
        <v>2</v>
      </c>
      <c r="L72" s="1"/>
      <c r="M72" s="1"/>
      <c r="N72" s="1"/>
    </row>
    <row r="73" spans="1:14" s="75" customFormat="1" x14ac:dyDescent="0.2">
      <c r="A73" s="110"/>
      <c r="B73" s="82"/>
      <c r="C73" s="14"/>
      <c r="D73" s="82"/>
      <c r="E73" s="82"/>
      <c r="F73" s="82"/>
      <c r="G73" s="82"/>
      <c r="H73" s="81"/>
      <c r="I73" s="80"/>
      <c r="J73" s="76"/>
      <c r="K73" s="82"/>
      <c r="L73" s="1"/>
      <c r="M73" s="1"/>
      <c r="N73" s="1"/>
    </row>
    <row r="74" spans="1:14" ht="13.5" thickBot="1" x14ac:dyDescent="0.25">
      <c r="A74" s="105"/>
      <c r="B74" s="95"/>
      <c r="C74" s="14"/>
      <c r="D74" s="81"/>
      <c r="E74" s="82"/>
      <c r="F74" s="81"/>
      <c r="G74" s="82"/>
      <c r="H74" s="81"/>
      <c r="I74" s="80"/>
      <c r="J74" s="95"/>
      <c r="K74" s="87"/>
    </row>
    <row r="75" spans="1:14" ht="64.5" thickBot="1" x14ac:dyDescent="0.25">
      <c r="A75" s="109" t="s">
        <v>18</v>
      </c>
      <c r="B75" s="43" t="s">
        <v>19</v>
      </c>
      <c r="C75" s="44" t="s">
        <v>11</v>
      </c>
      <c r="D75" s="45" t="s">
        <v>7</v>
      </c>
      <c r="E75" s="46" t="s">
        <v>1</v>
      </c>
      <c r="F75" s="47" t="s">
        <v>2</v>
      </c>
      <c r="G75" s="48" t="s">
        <v>9</v>
      </c>
      <c r="H75" s="74" t="s">
        <v>10</v>
      </c>
      <c r="I75" s="74" t="s">
        <v>3</v>
      </c>
      <c r="J75" s="49" t="s">
        <v>12</v>
      </c>
      <c r="K75" s="50" t="s">
        <v>4</v>
      </c>
      <c r="L75" s="101" t="s">
        <v>36</v>
      </c>
      <c r="M75" s="102" t="s">
        <v>5</v>
      </c>
      <c r="N75" s="103">
        <f>SUM(K78:K79)</f>
        <v>4</v>
      </c>
    </row>
    <row r="76" spans="1:14" x14ac:dyDescent="0.2">
      <c r="A76" s="110"/>
      <c r="B76" s="82"/>
      <c r="C76" s="14"/>
      <c r="D76" s="13"/>
      <c r="E76" s="13"/>
      <c r="F76" s="13"/>
      <c r="G76" s="13"/>
      <c r="H76" s="93"/>
      <c r="I76" s="93"/>
      <c r="J76" s="13"/>
      <c r="K76" s="13"/>
    </row>
    <row r="77" spans="1:14" s="75" customFormat="1" x14ac:dyDescent="0.2">
      <c r="A77" s="110"/>
      <c r="B77" s="82"/>
      <c r="C77" s="14"/>
      <c r="D77" s="81"/>
      <c r="E77" s="98"/>
      <c r="F77" s="81"/>
      <c r="G77" s="82"/>
      <c r="H77" s="81"/>
      <c r="I77" s="80"/>
      <c r="J77" s="76"/>
      <c r="K77" s="87"/>
      <c r="L77" s="1"/>
      <c r="M77" s="1"/>
      <c r="N77" s="1"/>
    </row>
    <row r="78" spans="1:14" s="75" customFormat="1" x14ac:dyDescent="0.2">
      <c r="A78" s="110" t="s">
        <v>71</v>
      </c>
      <c r="B78" s="82" t="s">
        <v>111</v>
      </c>
      <c r="C78" s="14">
        <v>1</v>
      </c>
      <c r="D78" s="81" t="s">
        <v>81</v>
      </c>
      <c r="E78" s="82" t="s">
        <v>87</v>
      </c>
      <c r="F78" s="82"/>
      <c r="G78" s="82" t="s">
        <v>70</v>
      </c>
      <c r="H78" s="81" t="s">
        <v>68</v>
      </c>
      <c r="I78" s="80">
        <v>7</v>
      </c>
      <c r="J78" s="76"/>
      <c r="K78" s="87">
        <v>2</v>
      </c>
      <c r="L78" s="1"/>
      <c r="M78" s="1"/>
      <c r="N78" s="1"/>
    </row>
    <row r="79" spans="1:14" s="75" customFormat="1" x14ac:dyDescent="0.2">
      <c r="A79" s="110"/>
      <c r="B79" s="82"/>
      <c r="C79" s="14">
        <v>1</v>
      </c>
      <c r="D79" s="81" t="s">
        <v>81</v>
      </c>
      <c r="E79" s="82" t="s">
        <v>88</v>
      </c>
      <c r="F79" s="81"/>
      <c r="G79" s="82" t="s">
        <v>70</v>
      </c>
      <c r="H79" s="81" t="s">
        <v>68</v>
      </c>
      <c r="I79" s="80">
        <v>7</v>
      </c>
      <c r="J79" s="76"/>
      <c r="K79" s="87">
        <v>2</v>
      </c>
      <c r="L79" s="1"/>
      <c r="M79" s="1"/>
      <c r="N79" s="1"/>
    </row>
    <row r="80" spans="1:14" s="75" customFormat="1" x14ac:dyDescent="0.2">
      <c r="A80" s="110"/>
      <c r="B80" s="82"/>
      <c r="C80" s="14"/>
      <c r="D80" s="81"/>
      <c r="E80" s="98"/>
      <c r="F80" s="81"/>
      <c r="G80" s="82"/>
      <c r="H80" s="81"/>
      <c r="I80" s="80"/>
      <c r="J80" s="76"/>
      <c r="K80" s="87"/>
      <c r="L80" s="1"/>
      <c r="M80" s="1"/>
      <c r="N80" s="1"/>
    </row>
    <row r="81" spans="1:14" ht="13.5" thickBot="1" x14ac:dyDescent="0.25">
      <c r="A81" s="105" t="s">
        <v>32</v>
      </c>
      <c r="B81" s="13" t="s">
        <v>32</v>
      </c>
      <c r="C81" s="14" t="s">
        <v>32</v>
      </c>
      <c r="D81" s="14" t="s">
        <v>32</v>
      </c>
      <c r="E81" s="13" t="s">
        <v>32</v>
      </c>
      <c r="F81" s="14" t="s">
        <v>32</v>
      </c>
      <c r="G81" s="13" t="s">
        <v>32</v>
      </c>
      <c r="H81" s="93" t="s">
        <v>32</v>
      </c>
      <c r="I81" s="14"/>
      <c r="J81" s="14"/>
      <c r="K81" s="16"/>
    </row>
    <row r="82" spans="1:14" ht="63.75" x14ac:dyDescent="0.2">
      <c r="A82" s="109" t="s">
        <v>18</v>
      </c>
      <c r="B82" s="51" t="s">
        <v>19</v>
      </c>
      <c r="C82" s="52" t="s">
        <v>11</v>
      </c>
      <c r="D82" s="53" t="s">
        <v>7</v>
      </c>
      <c r="E82" s="54" t="s">
        <v>1</v>
      </c>
      <c r="F82" s="55" t="s">
        <v>2</v>
      </c>
      <c r="G82" s="56" t="s">
        <v>9</v>
      </c>
      <c r="H82" s="74" t="s">
        <v>10</v>
      </c>
      <c r="I82" s="74" t="s">
        <v>3</v>
      </c>
      <c r="J82" s="57" t="s">
        <v>12</v>
      </c>
      <c r="K82" s="58" t="s">
        <v>4</v>
      </c>
      <c r="L82" s="101" t="s">
        <v>37</v>
      </c>
      <c r="M82" s="102" t="s">
        <v>5</v>
      </c>
      <c r="N82" s="103">
        <f>SUM(K83:K92)</f>
        <v>11</v>
      </c>
    </row>
    <row r="83" spans="1:14" x14ac:dyDescent="0.2">
      <c r="A83" s="110"/>
      <c r="B83" s="82"/>
      <c r="C83" s="14"/>
      <c r="D83" s="13"/>
      <c r="E83" s="13"/>
      <c r="F83" s="13"/>
      <c r="G83" s="13"/>
      <c r="H83" s="93"/>
      <c r="I83" s="93"/>
      <c r="J83" s="13"/>
      <c r="K83" s="13"/>
    </row>
    <row r="84" spans="1:14" s="75" customFormat="1" x14ac:dyDescent="0.2">
      <c r="A84" s="110"/>
      <c r="B84" s="82"/>
      <c r="C84" s="14"/>
      <c r="D84" s="82"/>
      <c r="E84" s="82"/>
      <c r="F84" s="82"/>
      <c r="G84" s="82"/>
      <c r="H84" s="81"/>
      <c r="I84" s="80"/>
      <c r="J84" s="76"/>
      <c r="K84" s="82"/>
      <c r="L84" s="1"/>
      <c r="M84" s="1"/>
      <c r="N84" s="1"/>
    </row>
    <row r="85" spans="1:14" s="75" customFormat="1" x14ac:dyDescent="0.2">
      <c r="A85" s="110" t="s">
        <v>72</v>
      </c>
      <c r="B85" s="82" t="s">
        <v>112</v>
      </c>
      <c r="C85" s="14">
        <v>1</v>
      </c>
      <c r="D85" s="81" t="s">
        <v>81</v>
      </c>
      <c r="E85" s="82" t="s">
        <v>89</v>
      </c>
      <c r="F85" s="81"/>
      <c r="G85" s="82" t="s">
        <v>115</v>
      </c>
      <c r="H85" s="81">
        <v>48</v>
      </c>
      <c r="I85" s="80">
        <v>5</v>
      </c>
      <c r="J85" s="76"/>
      <c r="K85" s="87">
        <v>2</v>
      </c>
      <c r="L85" s="1"/>
      <c r="M85" s="1"/>
      <c r="N85" s="1"/>
    </row>
    <row r="86" spans="1:14" s="75" customFormat="1" x14ac:dyDescent="0.2">
      <c r="A86" s="110"/>
      <c r="B86" s="82"/>
      <c r="C86" s="14">
        <v>1</v>
      </c>
      <c r="D86" s="81" t="s">
        <v>81</v>
      </c>
      <c r="E86" s="82" t="s">
        <v>90</v>
      </c>
      <c r="F86" s="81"/>
      <c r="G86" s="82" t="s">
        <v>100</v>
      </c>
      <c r="H86" s="81">
        <v>25</v>
      </c>
      <c r="I86" s="80">
        <v>5</v>
      </c>
      <c r="J86" s="76"/>
      <c r="K86" s="87">
        <v>2</v>
      </c>
      <c r="L86" s="1"/>
      <c r="M86" s="1"/>
      <c r="N86" s="1"/>
    </row>
    <row r="87" spans="1:14" s="75" customFormat="1" x14ac:dyDescent="0.2">
      <c r="A87" s="110"/>
      <c r="B87" s="82"/>
      <c r="C87" s="14">
        <v>1</v>
      </c>
      <c r="D87" s="81" t="s">
        <v>81</v>
      </c>
      <c r="E87" s="82" t="s">
        <v>91</v>
      </c>
      <c r="F87" s="81"/>
      <c r="G87" s="82" t="s">
        <v>115</v>
      </c>
      <c r="H87" s="81">
        <v>91</v>
      </c>
      <c r="I87" s="80">
        <v>5</v>
      </c>
      <c r="J87" s="76"/>
      <c r="K87" s="87">
        <v>1.5</v>
      </c>
      <c r="L87" s="1"/>
      <c r="M87" s="1"/>
      <c r="N87" s="1"/>
    </row>
    <row r="88" spans="1:14" s="75" customFormat="1" x14ac:dyDescent="0.2">
      <c r="A88" s="105"/>
      <c r="B88" s="76"/>
      <c r="C88" s="14">
        <v>1</v>
      </c>
      <c r="D88" s="81" t="s">
        <v>81</v>
      </c>
      <c r="E88" s="82" t="s">
        <v>92</v>
      </c>
      <c r="F88" s="81"/>
      <c r="G88" s="82" t="s">
        <v>100</v>
      </c>
      <c r="H88" s="81">
        <v>80</v>
      </c>
      <c r="I88" s="80">
        <v>5</v>
      </c>
      <c r="J88" s="76"/>
      <c r="K88" s="87">
        <v>1.5</v>
      </c>
      <c r="L88" s="1"/>
      <c r="M88" s="1"/>
      <c r="N88" s="1"/>
    </row>
    <row r="89" spans="1:14" s="75" customFormat="1" x14ac:dyDescent="0.2">
      <c r="A89" s="105"/>
      <c r="B89" s="76"/>
      <c r="C89" s="14">
        <v>1</v>
      </c>
      <c r="D89" s="81" t="s">
        <v>81</v>
      </c>
      <c r="E89" s="82" t="s">
        <v>93</v>
      </c>
      <c r="F89" s="81"/>
      <c r="G89" s="82" t="s">
        <v>115</v>
      </c>
      <c r="H89" s="81">
        <v>64</v>
      </c>
      <c r="I89" s="80">
        <v>5</v>
      </c>
      <c r="J89" s="76"/>
      <c r="K89" s="87">
        <v>2</v>
      </c>
      <c r="L89" s="100"/>
      <c r="M89" s="1"/>
      <c r="N89" s="1"/>
    </row>
    <row r="90" spans="1:14" s="75" customFormat="1" x14ac:dyDescent="0.2">
      <c r="A90" s="105"/>
      <c r="B90" s="76"/>
      <c r="C90" s="14">
        <v>1</v>
      </c>
      <c r="D90" s="81" t="s">
        <v>81</v>
      </c>
      <c r="E90" s="82" t="s">
        <v>94</v>
      </c>
      <c r="F90" s="81"/>
      <c r="G90" s="82" t="s">
        <v>115</v>
      </c>
      <c r="H90" s="81">
        <v>53</v>
      </c>
      <c r="I90" s="80">
        <v>5</v>
      </c>
      <c r="J90" s="76"/>
      <c r="K90" s="87">
        <v>2</v>
      </c>
      <c r="L90" s="1"/>
      <c r="M90" s="1"/>
      <c r="N90" s="1"/>
    </row>
    <row r="91" spans="1:14" s="75" customFormat="1" x14ac:dyDescent="0.2">
      <c r="A91" s="105"/>
      <c r="B91" s="76"/>
      <c r="C91" s="14"/>
      <c r="D91" s="81"/>
      <c r="E91" s="82"/>
      <c r="F91" s="81"/>
      <c r="G91" s="82"/>
      <c r="H91" s="81"/>
      <c r="I91" s="80"/>
      <c r="J91" s="76"/>
      <c r="K91" s="87"/>
      <c r="L91" s="1"/>
      <c r="M91" s="1"/>
      <c r="N91" s="1"/>
    </row>
    <row r="92" spans="1:14" ht="13.5" thickBot="1" x14ac:dyDescent="0.25">
      <c r="A92" s="105" t="s">
        <v>32</v>
      </c>
      <c r="B92" s="13" t="s">
        <v>32</v>
      </c>
      <c r="C92" s="14" t="s">
        <v>32</v>
      </c>
      <c r="D92" s="14" t="s">
        <v>32</v>
      </c>
      <c r="E92" s="13" t="s">
        <v>32</v>
      </c>
      <c r="F92" s="14" t="s">
        <v>32</v>
      </c>
      <c r="G92" s="13" t="s">
        <v>32</v>
      </c>
      <c r="H92" s="93" t="s">
        <v>32</v>
      </c>
      <c r="I92" s="14"/>
      <c r="J92" s="14"/>
      <c r="K92" s="16"/>
    </row>
    <row r="93" spans="1:14" ht="63.75" x14ac:dyDescent="0.2">
      <c r="A93" s="109" t="s">
        <v>18</v>
      </c>
      <c r="B93" s="59" t="s">
        <v>19</v>
      </c>
      <c r="C93" s="60" t="s">
        <v>11</v>
      </c>
      <c r="D93" s="61" t="s">
        <v>7</v>
      </c>
      <c r="E93" s="62" t="s">
        <v>1</v>
      </c>
      <c r="F93" s="63" t="s">
        <v>2</v>
      </c>
      <c r="G93" s="64" t="s">
        <v>9</v>
      </c>
      <c r="H93" s="74" t="s">
        <v>10</v>
      </c>
      <c r="I93" s="74" t="s">
        <v>3</v>
      </c>
      <c r="J93" s="65" t="s">
        <v>12</v>
      </c>
      <c r="K93" s="66" t="s">
        <v>4</v>
      </c>
      <c r="L93" s="101" t="s">
        <v>38</v>
      </c>
      <c r="M93" s="102" t="s">
        <v>5</v>
      </c>
      <c r="N93" s="103">
        <f>SUM(K95:K98)</f>
        <v>4</v>
      </c>
    </row>
    <row r="94" spans="1:14" x14ac:dyDescent="0.2">
      <c r="A94" s="110"/>
      <c r="B94" s="82"/>
      <c r="C94" s="14"/>
      <c r="D94" s="13"/>
      <c r="E94" s="13"/>
      <c r="F94" s="13"/>
      <c r="G94" s="13"/>
      <c r="H94" s="93"/>
      <c r="I94" s="93"/>
      <c r="J94" s="13"/>
      <c r="K94" s="13"/>
    </row>
    <row r="95" spans="1:14" s="75" customFormat="1" x14ac:dyDescent="0.2">
      <c r="A95" s="110" t="s">
        <v>73</v>
      </c>
      <c r="B95" s="82" t="s">
        <v>113</v>
      </c>
      <c r="C95" s="14">
        <v>1</v>
      </c>
      <c r="D95" s="81" t="s">
        <v>81</v>
      </c>
      <c r="E95" s="82" t="s">
        <v>75</v>
      </c>
      <c r="F95" s="81"/>
      <c r="G95" s="82" t="s">
        <v>104</v>
      </c>
      <c r="H95" s="81" t="s">
        <v>76</v>
      </c>
      <c r="I95" s="80">
        <v>6</v>
      </c>
      <c r="J95" s="76"/>
      <c r="K95" s="87">
        <v>1</v>
      </c>
      <c r="L95" s="1"/>
      <c r="M95" s="1"/>
      <c r="N95" s="1"/>
    </row>
    <row r="96" spans="1:14" s="75" customFormat="1" x14ac:dyDescent="0.2">
      <c r="A96" s="110"/>
      <c r="B96" s="82"/>
      <c r="C96" s="14">
        <v>1</v>
      </c>
      <c r="D96" s="81" t="s">
        <v>81</v>
      </c>
      <c r="E96" s="82" t="s">
        <v>77</v>
      </c>
      <c r="F96" s="81"/>
      <c r="G96" s="82" t="s">
        <v>105</v>
      </c>
      <c r="H96" s="81" t="s">
        <v>76</v>
      </c>
      <c r="I96" s="80">
        <v>3</v>
      </c>
      <c r="J96" s="76"/>
      <c r="K96" s="87">
        <v>1</v>
      </c>
      <c r="L96" s="1"/>
      <c r="M96" s="1"/>
      <c r="N96" s="1"/>
    </row>
    <row r="97" spans="1:14" s="75" customFormat="1" x14ac:dyDescent="0.2">
      <c r="A97" s="110"/>
      <c r="B97" s="82"/>
      <c r="C97" s="14">
        <v>1</v>
      </c>
      <c r="D97" s="81" t="s">
        <v>81</v>
      </c>
      <c r="E97" s="82" t="s">
        <v>78</v>
      </c>
      <c r="F97" s="81"/>
      <c r="G97" s="82" t="s">
        <v>99</v>
      </c>
      <c r="H97" s="81" t="s">
        <v>76</v>
      </c>
      <c r="I97" s="80">
        <v>4</v>
      </c>
      <c r="J97" s="76"/>
      <c r="K97" s="87">
        <v>2</v>
      </c>
      <c r="L97" s="1"/>
      <c r="M97" s="1"/>
      <c r="N97" s="1"/>
    </row>
    <row r="98" spans="1:14" s="75" customFormat="1" x14ac:dyDescent="0.2">
      <c r="A98" s="110"/>
      <c r="B98" s="82"/>
      <c r="C98" s="14"/>
      <c r="D98" s="82"/>
      <c r="E98" s="82"/>
      <c r="F98" s="82"/>
      <c r="G98" s="82"/>
      <c r="H98" s="81"/>
      <c r="I98" s="80"/>
      <c r="J98" s="76"/>
      <c r="K98" s="82"/>
      <c r="L98" s="1"/>
      <c r="M98" s="1"/>
      <c r="N98" s="1"/>
    </row>
    <row r="99" spans="1:14" ht="13.5" thickBot="1" x14ac:dyDescent="0.25">
      <c r="A99" s="105" t="s">
        <v>32</v>
      </c>
      <c r="B99" s="13" t="s">
        <v>32</v>
      </c>
      <c r="C99" s="14" t="s">
        <v>32</v>
      </c>
      <c r="D99" s="14" t="s">
        <v>32</v>
      </c>
      <c r="E99" s="13" t="s">
        <v>32</v>
      </c>
      <c r="F99" s="14" t="s">
        <v>32</v>
      </c>
      <c r="G99" s="13" t="s">
        <v>32</v>
      </c>
      <c r="H99" s="93" t="s">
        <v>32</v>
      </c>
      <c r="I99" s="14"/>
      <c r="J99" s="14"/>
      <c r="K99" s="16"/>
    </row>
    <row r="100" spans="1:14" ht="64.5" thickBot="1" x14ac:dyDescent="0.25">
      <c r="A100" s="109" t="s">
        <v>18</v>
      </c>
      <c r="B100" s="67" t="s">
        <v>19</v>
      </c>
      <c r="C100" s="68" t="s">
        <v>11</v>
      </c>
      <c r="D100" s="69" t="s">
        <v>7</v>
      </c>
      <c r="E100" s="70" t="s">
        <v>1</v>
      </c>
      <c r="F100" s="71" t="s">
        <v>2</v>
      </c>
      <c r="G100" s="72" t="s">
        <v>9</v>
      </c>
      <c r="H100" s="74" t="s">
        <v>10</v>
      </c>
      <c r="I100" s="74" t="s">
        <v>3</v>
      </c>
      <c r="J100" s="73" t="s">
        <v>12</v>
      </c>
      <c r="K100" s="74" t="s">
        <v>4</v>
      </c>
      <c r="L100" s="101" t="s">
        <v>39</v>
      </c>
      <c r="M100" s="102" t="s">
        <v>5</v>
      </c>
      <c r="N100" s="103">
        <f>SUM(K101:K105)</f>
        <v>2</v>
      </c>
    </row>
    <row r="101" spans="1:14" x14ac:dyDescent="0.2">
      <c r="A101" s="110"/>
      <c r="B101" s="82"/>
      <c r="C101" s="14" t="s">
        <v>32</v>
      </c>
      <c r="D101" s="14" t="s">
        <v>32</v>
      </c>
      <c r="E101" s="13" t="s">
        <v>32</v>
      </c>
      <c r="F101" s="14" t="s">
        <v>32</v>
      </c>
      <c r="G101" s="13" t="s">
        <v>32</v>
      </c>
      <c r="H101" s="93" t="s">
        <v>32</v>
      </c>
      <c r="I101" s="14"/>
      <c r="J101" s="14"/>
      <c r="K101" s="16"/>
    </row>
    <row r="102" spans="1:14" s="75" customFormat="1" x14ac:dyDescent="0.2">
      <c r="A102" s="110" t="s">
        <v>74</v>
      </c>
      <c r="B102" s="82" t="s">
        <v>114</v>
      </c>
      <c r="C102" s="80">
        <v>1</v>
      </c>
      <c r="D102" s="81" t="s">
        <v>81</v>
      </c>
      <c r="E102" s="82" t="s">
        <v>96</v>
      </c>
      <c r="F102" s="81"/>
      <c r="G102" s="82" t="s">
        <v>98</v>
      </c>
      <c r="H102" s="81" t="s">
        <v>68</v>
      </c>
      <c r="I102" s="80">
        <v>6</v>
      </c>
      <c r="J102" s="80"/>
      <c r="K102" s="87">
        <v>1</v>
      </c>
      <c r="L102" s="1"/>
      <c r="M102" s="1"/>
      <c r="N102" s="1"/>
    </row>
    <row r="103" spans="1:14" s="75" customFormat="1" x14ac:dyDescent="0.2">
      <c r="A103" s="110"/>
      <c r="B103" s="82"/>
      <c r="C103" s="80">
        <v>1</v>
      </c>
      <c r="D103" s="81" t="s">
        <v>81</v>
      </c>
      <c r="E103" s="82" t="s">
        <v>97</v>
      </c>
      <c r="F103" s="81"/>
      <c r="G103" s="82" t="s">
        <v>98</v>
      </c>
      <c r="H103" s="81" t="s">
        <v>68</v>
      </c>
      <c r="I103" s="80">
        <v>6</v>
      </c>
      <c r="J103" s="80"/>
      <c r="K103" s="87">
        <v>1</v>
      </c>
      <c r="L103" s="1"/>
      <c r="M103" s="1"/>
      <c r="N103" s="1"/>
    </row>
    <row r="104" spans="1:14" s="75" customFormat="1" x14ac:dyDescent="0.2">
      <c r="A104" s="110"/>
      <c r="B104" s="82"/>
      <c r="C104" s="80"/>
      <c r="D104" s="82"/>
      <c r="E104" s="98"/>
      <c r="F104" s="82"/>
      <c r="G104" s="82"/>
      <c r="H104" s="81"/>
      <c r="I104" s="80"/>
      <c r="J104" s="80"/>
      <c r="K104" s="82"/>
      <c r="L104" s="1"/>
      <c r="M104" s="1"/>
      <c r="N104" s="1"/>
    </row>
    <row r="105" spans="1:14" ht="13.5" thickBot="1" x14ac:dyDescent="0.25">
      <c r="A105" s="111" t="s">
        <v>32</v>
      </c>
      <c r="B105" s="17" t="s">
        <v>32</v>
      </c>
      <c r="C105" s="17" t="s">
        <v>32</v>
      </c>
      <c r="D105" s="17" t="s">
        <v>32</v>
      </c>
      <c r="E105" s="17" t="s">
        <v>32</v>
      </c>
      <c r="F105" s="17" t="s">
        <v>32</v>
      </c>
      <c r="G105" s="17" t="s">
        <v>32</v>
      </c>
      <c r="H105" s="94" t="s">
        <v>32</v>
      </c>
      <c r="I105" s="94" t="s">
        <v>32</v>
      </c>
      <c r="J105" s="17" t="s">
        <v>32</v>
      </c>
      <c r="K105" s="17" t="s">
        <v>32</v>
      </c>
      <c r="N105" s="149"/>
    </row>
    <row r="106" spans="1:14" s="75" customFormat="1" x14ac:dyDescent="0.2">
      <c r="A106" s="89"/>
      <c r="B106" s="89"/>
      <c r="C106" s="89"/>
      <c r="D106" s="89"/>
      <c r="E106" s="89"/>
      <c r="F106" s="89"/>
      <c r="G106" s="89"/>
      <c r="H106" s="78"/>
      <c r="I106" s="78"/>
      <c r="J106" s="89"/>
      <c r="K106" s="89"/>
      <c r="L106" s="1"/>
      <c r="M106" s="1"/>
      <c r="N106" s="1"/>
    </row>
    <row r="107" spans="1:14" s="75" customFormat="1" ht="25.5" x14ac:dyDescent="0.2">
      <c r="A107" s="89"/>
      <c r="B107" s="89"/>
      <c r="C107" s="89"/>
      <c r="D107" s="89"/>
      <c r="E107" s="89"/>
      <c r="F107" s="89"/>
      <c r="G107" s="89"/>
      <c r="H107" s="78"/>
      <c r="I107" s="78"/>
      <c r="J107" s="89"/>
      <c r="K107" s="89"/>
      <c r="L107" s="146" t="s">
        <v>6</v>
      </c>
      <c r="M107" s="147" t="s">
        <v>5</v>
      </c>
      <c r="N107" s="148">
        <f>SUM(N1:N105)</f>
        <v>40</v>
      </c>
    </row>
    <row r="108" spans="1:14" s="75" customFormat="1" x14ac:dyDescent="0.2">
      <c r="A108" s="89"/>
      <c r="B108" s="89"/>
      <c r="C108" s="89"/>
      <c r="D108" s="89"/>
      <c r="E108" s="89"/>
      <c r="F108" s="89"/>
      <c r="G108" s="89"/>
      <c r="H108" s="78"/>
      <c r="I108" s="78"/>
      <c r="J108" s="89"/>
      <c r="K108" s="89"/>
      <c r="L108" s="1"/>
      <c r="M108" s="1"/>
      <c r="N108" s="1"/>
    </row>
    <row r="109" spans="1:14" s="75" customFormat="1" x14ac:dyDescent="0.2">
      <c r="A109" s="89"/>
      <c r="B109" s="89"/>
      <c r="C109" s="89"/>
      <c r="D109" s="89"/>
      <c r="E109" s="89"/>
      <c r="F109" s="89"/>
      <c r="G109" s="89"/>
      <c r="H109" s="78"/>
      <c r="I109" s="78"/>
      <c r="J109" s="89"/>
      <c r="K109" s="89"/>
      <c r="L109" s="1"/>
      <c r="M109" s="1"/>
      <c r="N109" s="1"/>
    </row>
  </sheetData>
  <mergeCells count="22">
    <mergeCell ref="B26:J26"/>
    <mergeCell ref="B9:H9"/>
    <mergeCell ref="B10:H10"/>
    <mergeCell ref="B21:J21"/>
    <mergeCell ref="B22:J22"/>
    <mergeCell ref="B23:J23"/>
    <mergeCell ref="B24:J24"/>
    <mergeCell ref="A16:K16"/>
    <mergeCell ref="B17:J17"/>
    <mergeCell ref="B18:J18"/>
    <mergeCell ref="B19:J19"/>
    <mergeCell ref="B20:J20"/>
    <mergeCell ref="B7:H7"/>
    <mergeCell ref="B8:H8"/>
    <mergeCell ref="B11:H11"/>
    <mergeCell ref="I13:J13"/>
    <mergeCell ref="B12:H12"/>
    <mergeCell ref="B4:H4"/>
    <mergeCell ref="A3:K3"/>
    <mergeCell ref="A1:K1"/>
    <mergeCell ref="B5:H5"/>
    <mergeCell ref="B6:H6"/>
  </mergeCells>
  <phoneticPr fontId="1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55" orientation="landscape" horizontalDpi="4294967294" r:id="rId1"/>
  <headerFooter>
    <oddHeader>&amp;R&amp;G</oddHeader>
    <oddFooter>&amp;L&amp;8Sheet: &amp;A
File: &amp;F&amp;C&amp;8Version: V1
Date: 23/10/2021&amp;R&amp;8&amp;P of &amp;N</oddFooter>
  </headerFooter>
  <rowBreaks count="5" manualBreakCount="5">
    <brk id="27" max="16383" man="1"/>
    <brk id="47" max="16383" man="1"/>
    <brk id="67" max="16383" man="1"/>
    <brk id="92" max="13" man="1"/>
    <brk id="107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CIS Marking Scheme Import 6h</vt:lpstr>
      <vt:lpstr>'CIS Marking Scheme Import 6h'!Zone_d_impression</vt:lpstr>
    </vt:vector>
  </TitlesOfParts>
  <Company>WorldSkills International Secretariat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Pascal patat</cp:lastModifiedBy>
  <cp:lastPrinted>2022-01-06T12:01:06Z</cp:lastPrinted>
  <dcterms:created xsi:type="dcterms:W3CDTF">2010-04-27T04:25:00Z</dcterms:created>
  <dcterms:modified xsi:type="dcterms:W3CDTF">2022-06-18T14:56:19Z</dcterms:modified>
</cp:coreProperties>
</file>